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REGISTROS\FREQUÊNCIA VEREADORES\1. APURAÇÃO 2023\SECPLE\09-Setembro\"/>
    </mc:Choice>
  </mc:AlternateContent>
  <xr:revisionPtr revIDLastSave="0" documentId="8_{EE56FF88-FF68-4578-A211-95FE21CEBAF2}" xr6:coauthVersionLast="47" xr6:coauthVersionMax="47" xr10:uidLastSave="{00000000-0000-0000-0000-000000000000}"/>
  <bookViews>
    <workbookView xWindow="-120" yWindow="-120" windowWidth="20730" windowHeight="11160" tabRatio="500" xr2:uid="{00000000-000D-0000-FFFF-FFFF00000000}"/>
  </bookViews>
  <sheets>
    <sheet name="01-09-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BH45" i="1" l="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A44" i="1"/>
  <c r="B43" i="1"/>
  <c r="C42" i="1"/>
  <c r="E42" i="1" s="1"/>
  <c r="A40" i="1"/>
  <c r="B39" i="1"/>
  <c r="C38" i="1"/>
  <c r="E39" i="1" s="1"/>
  <c r="C37" i="1"/>
  <c r="D37" i="1" s="1"/>
  <c r="A35" i="1"/>
  <c r="B34" i="1"/>
  <c r="E33" i="1"/>
  <c r="C33" i="1"/>
  <c r="E34" i="1" s="1"/>
  <c r="A31" i="1"/>
  <c r="B30" i="1"/>
  <c r="C29" i="1"/>
  <c r="E30" i="1" s="1"/>
  <c r="A27" i="1"/>
  <c r="B26" i="1"/>
  <c r="C25" i="1"/>
  <c r="E26" i="1" s="1"/>
  <c r="A23" i="1"/>
  <c r="B22" i="1"/>
  <c r="C21" i="1"/>
  <c r="E22" i="1" s="1"/>
  <c r="A19" i="1"/>
  <c r="A18" i="1"/>
  <c r="B17" i="1"/>
  <c r="C16" i="1"/>
  <c r="E16" i="1" s="1"/>
  <c r="A14" i="1"/>
  <c r="B13" i="1"/>
  <c r="C12" i="1"/>
  <c r="E12" i="1" s="1"/>
  <c r="A12" i="1"/>
  <c r="B11" i="1"/>
  <c r="C10" i="1"/>
  <c r="D10" i="1" s="1"/>
  <c r="A10" i="1"/>
  <c r="B9" i="1"/>
  <c r="C8" i="1"/>
  <c r="E8" i="1" s="1"/>
  <c r="A8" i="1"/>
  <c r="B7" i="1"/>
  <c r="C6" i="1"/>
  <c r="D6" i="1" s="1"/>
  <c r="A6" i="1"/>
  <c r="B5" i="1"/>
  <c r="C4" i="1"/>
  <c r="E4" i="1" s="1"/>
  <c r="A4" i="1"/>
  <c r="D2" i="1"/>
  <c r="A43" i="1" s="1"/>
  <c r="E10" i="1" l="1"/>
  <c r="E6" i="1"/>
  <c r="D4" i="1"/>
  <c r="C5" i="1"/>
  <c r="B6" i="1"/>
  <c r="A7" i="1"/>
  <c r="D8" i="1"/>
  <c r="C9" i="1"/>
  <c r="B10" i="1"/>
  <c r="A11" i="1"/>
  <c r="D12" i="1"/>
  <c r="C13" i="1"/>
  <c r="B14" i="1"/>
  <c r="A15" i="1"/>
  <c r="D16" i="1"/>
  <c r="C17" i="1"/>
  <c r="B18" i="1"/>
  <c r="B19" i="1"/>
  <c r="A20" i="1"/>
  <c r="D21" i="1"/>
  <c r="C22" i="1"/>
  <c r="B23" i="1"/>
  <c r="A24" i="1"/>
  <c r="D25" i="1"/>
  <c r="C26" i="1"/>
  <c r="B27" i="1"/>
  <c r="A28" i="1"/>
  <c r="D29" i="1"/>
  <c r="C30" i="1"/>
  <c r="B31" i="1"/>
  <c r="A32" i="1"/>
  <c r="D33" i="1"/>
  <c r="C34" i="1"/>
  <c r="B35" i="1"/>
  <c r="A36" i="1"/>
  <c r="D38" i="1"/>
  <c r="C39" i="1"/>
  <c r="B40" i="1"/>
  <c r="A41" i="1"/>
  <c r="D42" i="1"/>
  <c r="C43" i="1"/>
  <c r="B44" i="1"/>
  <c r="C35" i="1"/>
  <c r="B36" i="1"/>
  <c r="A37" i="1"/>
  <c r="A38"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4" i="1"/>
  <c r="C36" i="1"/>
  <c r="B37" i="1"/>
  <c r="B38" i="1"/>
  <c r="A39" i="1"/>
  <c r="C41" i="1"/>
  <c r="B42" i="1"/>
  <c r="D35" i="1" l="1"/>
  <c r="E36" i="1"/>
  <c r="D41" i="1"/>
  <c r="E41" i="1"/>
  <c r="D36" i="1"/>
  <c r="E38" i="1"/>
  <c r="E21" i="1"/>
  <c r="D20" i="1"/>
  <c r="D23" i="1"/>
  <c r="E24" i="1"/>
  <c r="D18" i="1"/>
  <c r="E19" i="1"/>
  <c r="D44" i="1"/>
  <c r="E44" i="1"/>
  <c r="D15" i="1"/>
  <c r="E15" i="1"/>
  <c r="E25" i="1"/>
  <c r="D24" i="1"/>
  <c r="D7" i="1"/>
  <c r="E7" i="1"/>
  <c r="D27" i="1"/>
  <c r="E28" i="1"/>
  <c r="E43" i="1"/>
  <c r="D43" i="1"/>
  <c r="E40" i="1"/>
  <c r="D39" i="1"/>
  <c r="E35" i="1"/>
  <c r="D34"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<sst xmlns="http://schemas.openxmlformats.org/spreadsheetml/2006/main" count="108" uniqueCount="67">
  <si>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</si>
  <si>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</si>
  <si>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</si>
  <si>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</si>
  <si>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</si>
  <si>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</si>
  <si>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</si>
  <si>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</si>
  <si>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</si>
  <si>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</si>
  <si>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</si>
  <si>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</si>
  <si>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</si>
  <si>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</si>
  <si>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</si>
  <si>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</si>
  <si>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</si>
  <si>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</si>
  <si>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</si>
  <si>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</si>
  <si>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</si>
  <si>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</si>
  <si>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</si>
  <si>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</si>
  <si>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</si>
  <si>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</si>
  <si>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</si>
  <si>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</si>
  <si>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</si>
  <si>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</si>
  <si>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</si>
  <si>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</si>
  <si>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</si>
  <si>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</si>
  <si>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</si>
  <si>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</si>
  <si>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</si>
  <si>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</si>
  <si>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</si>
  <si>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</si>
  <si>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</si>
  <si>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</si>
  <si>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</si>
  <si>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</si>
  <si>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</si>
  <si>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</si>
  <si>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</si>
  <si>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</si>
  <si>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</si>
  <si>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</si>
  <si>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</si>
  <si>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</si>
  <si>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</si>
  <si>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</si>
  <si>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</si>
  <si>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</si>
  <si>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</si>
  <si>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</si>
  <si>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</si>
  <si>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</si>
  <si>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</si>
  <si>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</si>
  <si>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</si>
  <si>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</si>
  <si>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</si>
  <si>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</si>
  <si>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71ª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</si>
</sst>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8">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18">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I3" sqref="I3"/>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17" width="13.28515625" customWidth="1"/>
    <col min="1017" max="1025" width="11.5703125" customWidth="1"/>
  </cols>
  <sheetData>
    <row r="1" spans="1:1024" ht="15" x14ac:dyDescent="0.25">
      <c r="A1" s="2" t="s">
        <v>0</v>
      </c>
      <c r="B1" s="2"/>
      <c r="C1" s="2"/>
      <c r="D1" s="3" t="s">
        <v>66</v>
      </c>
      <c r="E1" s="4" t="s">
        <v>1</v>
      </c>
      <c r="F1" s="5">
        <v>45170</v>
      </c>
      <c r="G1" s="6" t="s">
        <v>2</v>
      </c>
    </row>
    <row r="2" spans="1:1024" ht="15" hidden="1" x14ac:dyDescent="0.25">
      <c r="D2" s="7">
        <f>COUNTA(G3:IN3)</f>
        <v>1</v>
      </c>
      <c r="E2" s="7"/>
      <c r="F2" s="7"/>
    </row>
    <row r="3" spans="1:1024" s="8" customFormat="1" ht="51" x14ac:dyDescent="0.2">
      <c r="A3" s="8" t="s">
        <v>3</v>
      </c>
      <c r="B3" s="8" t="s">
        <v>4</v>
      </c>
      <c r="C3" s="8" t="s">
        <v>5</v>
      </c>
      <c r="D3" s="8" t="s">
        <v>6</v>
      </c>
      <c r="F3" s="8" t="s">
        <v>7</v>
      </c>
      <c r="G3" s="8" t="s">
        <v>8</v>
      </c>
      <c r="H3" s="9"/>
      <c r="I3" s="9"/>
      <c r="J3" s="9"/>
      <c r="K3" s="9"/>
      <c r="L3" s="9"/>
      <c r="M3" s="9"/>
      <c r="N3" s="9"/>
      <c r="O3" s="9"/>
      <c r="P3" s="9"/>
      <c r="Q3" s="9"/>
      <c r="IN3" s="10"/>
      <c r="AMC3"/>
      <c r="AMD3"/>
      <c r="AME3"/>
      <c r="AMF3"/>
      <c r="AMG3"/>
      <c r="AMH3"/>
      <c r="AMI3"/>
      <c r="AMJ3"/>
    </row>
    <row r="4" spans="1:1024" s="15" customFormat="1" x14ac:dyDescent="0.2">
      <c r="A4" s="11">
        <f ca="1">COUNTIF(G4:OFFSET(G4,0,$D$2-1),"P")+COUNTIF(G4:OFFSET(G4,0,$D$2-1),"X")</f>
        <v>1</v>
      </c>
      <c r="B4" s="11">
        <f t="shared" ref="B4:B44" si="0">D$2</f>
        <v>1</v>
      </c>
      <c r="C4" s="12">
        <f ca="1">(COUNTIF(G4:OFFSET(G4,0,$D$2-1),"P")/$D$2)+(COUNTIF(G4:OFFSET(G4,0,$D$2-1),"X")/$D$2)</f>
        <v>1</v>
      </c>
      <c r="D4" s="13" t="str">
        <f t="shared" ref="D4:D44" ca="1" si="1">IF($C4&gt;=0.5,"PRESENTE","AUSENTE")</f>
        <v>PRESENTE</v>
      </c>
      <c r="E4" s="13" t="str">
        <f t="shared" ref="E4:E17" ca="1" si="2">IF($C4&gt;=0.5,"P","F")</f>
        <v>P</v>
      </c>
      <c r="F4" s="14" t="s">
        <v>9</v>
      </c>
      <c r="G4" s="15" t="s">
        <v>10</v>
      </c>
      <c r="AMC4"/>
      <c r="AMD4"/>
      <c r="AME4"/>
      <c r="AMF4"/>
      <c r="AMG4"/>
      <c r="AMH4"/>
      <c r="AMI4"/>
      <c r="AMJ4"/>
    </row>
    <row r="5" spans="1:1024" s="15" customFormat="1" x14ac:dyDescent="0.2">
      <c r="A5" s="11">
        <f ca="1">COUNTIF(G5:OFFSET(G5,0,$D$2-1),"P")+COUNTIF(G5:OFFSET(G5,0,$D$2-1),"X")</f>
        <v>1</v>
      </c>
      <c r="B5" s="11">
        <f t="shared" si="0"/>
        <v>1</v>
      </c>
      <c r="C5" s="12">
        <f ca="1">(COUNTIF(G5:OFFSET(G5,0,$D$2-1),"P")/$D$2)+(COUNTIF(G5:OFFSET(G5,0,$D$2-1),"X")/$D$2)</f>
        <v>1</v>
      </c>
      <c r="D5" s="13" t="str">
        <f t="shared" ca="1" si="1"/>
        <v>PRESENTE</v>
      </c>
      <c r="E5" s="13" t="str">
        <f t="shared" ca="1" si="2"/>
        <v>P</v>
      </c>
      <c r="F5" s="14" t="s">
        <v>11</v>
      </c>
      <c r="G5" s="15" t="s">
        <v>10</v>
      </c>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AMC5"/>
      <c r="AMD5"/>
      <c r="AME5"/>
      <c r="AMF5"/>
      <c r="AMG5"/>
      <c r="AMH5"/>
      <c r="AMI5"/>
      <c r="AMJ5"/>
    </row>
    <row r="6" spans="1:1024" s="15" customFormat="1" x14ac:dyDescent="0.2">
      <c r="A6" s="11">
        <f ca="1">COUNTIF(G6:OFFSET(G6,0,$D$2-1),"P")+COUNTIF(G6:OFFSET(G6,0,$D$2-1),"X")</f>
        <v>1</v>
      </c>
      <c r="B6" s="11">
        <f t="shared" si="0"/>
        <v>1</v>
      </c>
      <c r="C6" s="12">
        <f ca="1">(COUNTIF(G6:OFFSET(G6,0,$D$2-1),"P")/$D$2)+(COUNTIF(G6:OFFSET(G6,0,$D$2-1),"X")/$D$2)</f>
        <v>1</v>
      </c>
      <c r="D6" s="13" t="str">
        <f t="shared" ca="1" si="1"/>
        <v>PRESENTE</v>
      </c>
      <c r="E6" s="13" t="str">
        <f t="shared" ca="1" si="2"/>
        <v>P</v>
      </c>
      <c r="F6" s="17" t="s">
        <v>12</v>
      </c>
      <c r="G6" s="15" t="s">
        <v>10</v>
      </c>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AMC6"/>
      <c r="AMD6"/>
      <c r="AME6"/>
      <c r="AMF6"/>
      <c r="AMG6"/>
      <c r="AMH6"/>
      <c r="AMI6"/>
      <c r="AMJ6"/>
    </row>
    <row r="7" spans="1:1024" s="15" customFormat="1" x14ac:dyDescent="0.2">
      <c r="A7" s="11">
        <f ca="1">COUNTIF(G7:OFFSET(G7,0,$D$2-1),"P")+COUNTIF(G7:OFFSET(G7,0,$D$2-1),"X")</f>
        <v>1</v>
      </c>
      <c r="B7" s="11">
        <f t="shared" si="0"/>
        <v>1</v>
      </c>
      <c r="C7" s="12">
        <f ca="1">(COUNTIF(G7:OFFSET(G7,0,$D$2-1),"P")/$D$2)+(COUNTIF(G7:OFFSET(G7,0,$D$2-1),"X")/$D$2)</f>
        <v>1</v>
      </c>
      <c r="D7" s="13" t="str">
        <f t="shared" ca="1" si="1"/>
        <v>PRESENTE</v>
      </c>
      <c r="E7" s="13" t="str">
        <f t="shared" ca="1" si="2"/>
        <v>P</v>
      </c>
      <c r="F7" s="14" t="s">
        <v>13</v>
      </c>
      <c r="G7" s="15" t="s">
        <v>10</v>
      </c>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AMC7"/>
      <c r="AMD7"/>
      <c r="AME7"/>
      <c r="AMF7"/>
      <c r="AMG7"/>
      <c r="AMH7"/>
      <c r="AMI7"/>
      <c r="AMJ7"/>
    </row>
    <row r="8" spans="1:1024" s="15" customFormat="1" x14ac:dyDescent="0.2">
      <c r="A8" s="11">
        <f ca="1">COUNTIF(G8:OFFSET(G8,0,$D$2-1),"P")+COUNTIF(G8:OFFSET(G8,0,$D$2-1),"X")</f>
        <v>1</v>
      </c>
      <c r="B8" s="11">
        <f t="shared" si="0"/>
        <v>1</v>
      </c>
      <c r="C8" s="12">
        <f ca="1">(COUNTIF(G8:OFFSET(G8,0,$D$2-1),"P")/$D$2)+(COUNTIF(G8:OFFSET(G8,0,$D$2-1),"X")/$D$2)</f>
        <v>1</v>
      </c>
      <c r="D8" s="13" t="str">
        <f t="shared" ca="1" si="1"/>
        <v>PRESENTE</v>
      </c>
      <c r="E8" s="13" t="str">
        <f t="shared" ca="1" si="2"/>
        <v>P</v>
      </c>
      <c r="F8" s="14" t="s">
        <v>14</v>
      </c>
      <c r="G8" s="15" t="s">
        <v>10</v>
      </c>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AMC8"/>
      <c r="AMD8"/>
      <c r="AME8"/>
      <c r="AMF8"/>
      <c r="AMG8"/>
      <c r="AMH8"/>
      <c r="AMI8"/>
      <c r="AMJ8"/>
    </row>
    <row r="9" spans="1:1024" s="15" customFormat="1" x14ac:dyDescent="0.2">
      <c r="A9" s="11">
        <f ca="1">COUNTIF(G9:OFFSET(G9,0,$D$2-1),"P")+COUNTIF(G9:OFFSET(G9,0,$D$2-1),"X")</f>
        <v>1</v>
      </c>
      <c r="B9" s="11">
        <f t="shared" si="0"/>
        <v>1</v>
      </c>
      <c r="C9" s="12">
        <f ca="1">(COUNTIF(G9:OFFSET(G9,0,$D$2-1),"P")/$D$2)+(COUNTIF(G9:OFFSET(G9,0,$D$2-1),"X")/$D$2)</f>
        <v>1</v>
      </c>
      <c r="D9" s="13" t="str">
        <f t="shared" ca="1" si="1"/>
        <v>PRESENTE</v>
      </c>
      <c r="E9" s="13" t="str">
        <f t="shared" ca="1" si="2"/>
        <v>P</v>
      </c>
      <c r="F9" s="14" t="s">
        <v>15</v>
      </c>
      <c r="G9" s="15" t="s">
        <v>10</v>
      </c>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AMC9"/>
      <c r="AMD9"/>
      <c r="AME9"/>
      <c r="AMF9"/>
      <c r="AMG9"/>
      <c r="AMH9"/>
      <c r="AMI9"/>
      <c r="AMJ9"/>
    </row>
    <row r="10" spans="1:1024" s="15" customFormat="1" x14ac:dyDescent="0.2">
      <c r="A10" s="11">
        <f ca="1">COUNTIF(G10:OFFSET(G10,0,$D$2-1),"P")+COUNTIF(G10:OFFSET(G10,0,$D$2-1),"X")</f>
        <v>1</v>
      </c>
      <c r="B10" s="11">
        <f t="shared" si="0"/>
        <v>1</v>
      </c>
      <c r="C10" s="12">
        <f ca="1">(COUNTIF(G10:OFFSET(G10,0,$D$2-1),"P")/$D$2)+(COUNTIF(G10:OFFSET(G10,0,$D$2-1),"X")/$D$2)</f>
        <v>1</v>
      </c>
      <c r="D10" s="13" t="str">
        <f t="shared" ca="1" si="1"/>
        <v>PRESENTE</v>
      </c>
      <c r="E10" s="13" t="str">
        <f t="shared" ca="1" si="2"/>
        <v>P</v>
      </c>
      <c r="F10" s="14" t="s">
        <v>16</v>
      </c>
      <c r="G10" s="15" t="s">
        <v>10</v>
      </c>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AMC10"/>
      <c r="AMD10"/>
      <c r="AME10"/>
      <c r="AMF10"/>
      <c r="AMG10"/>
      <c r="AMH10"/>
      <c r="AMI10"/>
      <c r="AMJ10"/>
    </row>
    <row r="11" spans="1:1024" s="15" customFormat="1" x14ac:dyDescent="0.2">
      <c r="A11" s="11">
        <f ca="1">COUNTIF(G11:OFFSET(G11,0,$D$2-1),"P")+COUNTIF(G11:OFFSET(G11,0,$D$2-1),"X")</f>
        <v>1</v>
      </c>
      <c r="B11" s="11">
        <f t="shared" si="0"/>
        <v>1</v>
      </c>
      <c r="C11" s="12">
        <f ca="1">(COUNTIF(G11:OFFSET(G11,0,$D$2-1),"P")/$D$2)+(COUNTIF(G11:OFFSET(G11,0,$D$2-1),"X")/$D$2)</f>
        <v>1</v>
      </c>
      <c r="D11" s="13" t="str">
        <f t="shared" ca="1" si="1"/>
        <v>PRESENTE</v>
      </c>
      <c r="E11" s="13" t="str">
        <f t="shared" ca="1" si="2"/>
        <v>P</v>
      </c>
      <c r="F11" s="14" t="s">
        <v>17</v>
      </c>
      <c r="G11" s="15" t="s">
        <v>10</v>
      </c>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AMC11"/>
      <c r="AMD11"/>
      <c r="AME11"/>
      <c r="AMF11"/>
      <c r="AMG11"/>
      <c r="AMH11"/>
      <c r="AMI11"/>
      <c r="AMJ11"/>
    </row>
    <row r="12" spans="1:1024" s="15" customFormat="1" x14ac:dyDescent="0.2">
      <c r="A12" s="11">
        <f ca="1">COUNTIF(G12:OFFSET(G12,0,$D$2-1),"P")+COUNTIF(G12:OFFSET(G12,0,$D$2-1),"X")</f>
        <v>1</v>
      </c>
      <c r="B12" s="11">
        <f t="shared" si="0"/>
        <v>1</v>
      </c>
      <c r="C12" s="12">
        <f ca="1">(COUNTIF(G12:OFFSET(G12,0,$D$2-1),"P")/$D$2)+(COUNTIF(G12:OFFSET(G12,0,$D$2-1),"X")/$D$2)</f>
        <v>1</v>
      </c>
      <c r="D12" s="13" t="str">
        <f t="shared" ca="1" si="1"/>
        <v>PRESENTE</v>
      </c>
      <c r="E12" s="13" t="str">
        <f t="shared" ca="1" si="2"/>
        <v>P</v>
      </c>
      <c r="F12" s="14" t="s">
        <v>18</v>
      </c>
      <c r="G12" s="15" t="s">
        <v>10</v>
      </c>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AMC12"/>
      <c r="AMD12"/>
      <c r="AME12"/>
      <c r="AMF12"/>
      <c r="AMG12"/>
      <c r="AMH12"/>
      <c r="AMI12"/>
      <c r="AMJ12"/>
    </row>
    <row r="13" spans="1:1024" s="15" customFormat="1" x14ac:dyDescent="0.2">
      <c r="A13" s="11">
        <f ca="1">COUNTIF(G13:OFFSET(G13,0,$D$2-1),"P")+COUNTIF(G13:OFFSET(G13,0,$D$2-1),"X")</f>
        <v>1</v>
      </c>
      <c r="B13" s="11">
        <f t="shared" si="0"/>
        <v>1</v>
      </c>
      <c r="C13" s="12">
        <f ca="1">(COUNTIF(G13:OFFSET(G13,0,$D$2-1),"P")/$D$2)+(COUNTIF(G13:OFFSET(G13,0,$D$2-1),"X")/$D$2)</f>
        <v>1</v>
      </c>
      <c r="D13" s="13" t="str">
        <f t="shared" ca="1" si="1"/>
        <v>PRESENTE</v>
      </c>
      <c r="E13" s="13" t="str">
        <f t="shared" ca="1" si="2"/>
        <v>P</v>
      </c>
      <c r="F13" s="14" t="s">
        <v>19</v>
      </c>
      <c r="G13" s="15" t="s">
        <v>10</v>
      </c>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AMC13"/>
      <c r="AMD13"/>
      <c r="AME13"/>
      <c r="AMF13"/>
      <c r="AMG13"/>
      <c r="AMH13"/>
      <c r="AMI13"/>
      <c r="AMJ13"/>
    </row>
    <row r="14" spans="1:1024" s="15" customFormat="1" x14ac:dyDescent="0.2">
      <c r="A14" s="11">
        <f ca="1">COUNTIF(G14:OFFSET(G14,0,$D$2-1),"P")+COUNTIF(G14:OFFSET(G14,0,$D$2-1),"X")</f>
        <v>1</v>
      </c>
      <c r="B14" s="11">
        <f t="shared" si="0"/>
        <v>1</v>
      </c>
      <c r="C14" s="12">
        <f ca="1">(COUNTIF(G14:OFFSET(G14,0,$D$2-1),"P")/$D$2)+(COUNTIF(G14:OFFSET(G14,0,$D$2-1),"X")/$D$2)</f>
        <v>1</v>
      </c>
      <c r="D14" s="13" t="str">
        <f t="shared" ca="1" si="1"/>
        <v>PRESENTE</v>
      </c>
      <c r="E14" s="13" t="str">
        <f t="shared" ca="1" si="2"/>
        <v>P</v>
      </c>
      <c r="F14" s="14" t="s">
        <v>20</v>
      </c>
      <c r="G14" s="15" t="s">
        <v>10</v>
      </c>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AMC14"/>
      <c r="AMD14"/>
      <c r="AME14"/>
      <c r="AMF14"/>
      <c r="AMG14"/>
      <c r="AMH14"/>
      <c r="AMI14"/>
      <c r="AMJ14"/>
    </row>
    <row r="15" spans="1:1024" s="15" customFormat="1" x14ac:dyDescent="0.2">
      <c r="A15" s="11">
        <f ca="1">COUNTIF(G15:OFFSET(G15,0,$D$2-1),"P")+COUNTIF(G15:OFFSET(G15,0,$D$2-1),"X")</f>
        <v>1</v>
      </c>
      <c r="B15" s="11">
        <f t="shared" si="0"/>
        <v>1</v>
      </c>
      <c r="C15" s="12">
        <f ca="1">(COUNTIF(G15:OFFSET(G15,0,$D$2-1),"P")/$D$2)+(COUNTIF(G15:OFFSET(G15,0,$D$2-1),"X")/$D$2)</f>
        <v>1</v>
      </c>
      <c r="D15" s="13" t="str">
        <f t="shared" ca="1" si="1"/>
        <v>PRESENTE</v>
      </c>
      <c r="E15" s="13" t="str">
        <f t="shared" ca="1" si="2"/>
        <v>P</v>
      </c>
      <c r="F15" s="14" t="s">
        <v>21</v>
      </c>
      <c r="G15" s="15" t="s">
        <v>10</v>
      </c>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AMC15"/>
      <c r="AMD15"/>
      <c r="AME15"/>
      <c r="AMF15"/>
      <c r="AMG15"/>
      <c r="AMH15"/>
      <c r="AMI15"/>
      <c r="AMJ15"/>
    </row>
    <row r="16" spans="1:1024" s="15" customFormat="1" x14ac:dyDescent="0.2">
      <c r="A16" s="11">
        <f ca="1">COUNTIF(G16:OFFSET(G16,0,$D$2-1),"P")+COUNTIF(G16:OFFSET(G16,0,$D$2-1),"X")</f>
        <v>1</v>
      </c>
      <c r="B16" s="11">
        <f t="shared" si="0"/>
        <v>1</v>
      </c>
      <c r="C16" s="12">
        <f ca="1">(COUNTIF(G16:OFFSET(G16,0,$D$2-1),"P")/$D$2)+(COUNTIF(G16:OFFSET(G16,0,$D$2-1),"X")/$D$2)</f>
        <v>1</v>
      </c>
      <c r="D16" s="13" t="str">
        <f t="shared" ca="1" si="1"/>
        <v>PRESENTE</v>
      </c>
      <c r="E16" s="13" t="str">
        <f t="shared" ca="1" si="2"/>
        <v>P</v>
      </c>
      <c r="F16" s="14" t="s">
        <v>22</v>
      </c>
      <c r="G16" s="15" t="s">
        <v>10</v>
      </c>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AMC16"/>
      <c r="AMD16"/>
      <c r="AME16"/>
      <c r="AMF16"/>
      <c r="AMG16"/>
      <c r="AMH16"/>
      <c r="AMI16"/>
      <c r="AMJ16"/>
    </row>
    <row r="17" spans="1:1024" s="15" customFormat="1" x14ac:dyDescent="0.2">
      <c r="A17" s="11">
        <f ca="1">COUNTIF(G17:OFFSET(G17,0,$D$2-1),"P")+COUNTIF(G17:OFFSET(G17,0,$D$2-1),"X")</f>
        <v>1</v>
      </c>
      <c r="B17" s="11">
        <f t="shared" si="0"/>
        <v>1</v>
      </c>
      <c r="C17" s="12">
        <f ca="1">(COUNTIF(G17:OFFSET(G17,0,$D$2-1),"P")/$D$2)+(COUNTIF(G17:OFFSET(G17,0,$D$2-1),"X")/$D$2)</f>
        <v>1</v>
      </c>
      <c r="D17" s="13" t="str">
        <f t="shared" ca="1" si="1"/>
        <v>PRESENTE</v>
      </c>
      <c r="E17" s="13" t="str">
        <f t="shared" ca="1" si="2"/>
        <v>P</v>
      </c>
      <c r="F17" s="17" t="s">
        <v>23</v>
      </c>
      <c r="G17" s="15" t="s">
        <v>10</v>
      </c>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AMC17"/>
      <c r="AMD17"/>
      <c r="AME17"/>
      <c r="AMF17"/>
      <c r="AMG17"/>
      <c r="AMH17"/>
      <c r="AMI17"/>
      <c r="AMJ17"/>
    </row>
    <row r="18" spans="1:1024" s="15" customFormat="1" x14ac:dyDescent="0.2">
      <c r="A18" s="11">
        <f ca="1">COUNTIF(G18:OFFSET(G18,0,$D$2-1),"P")+COUNTIF(G18:OFFSET(G18,0,$D$2-1),"X")</f>
        <v>1</v>
      </c>
      <c r="B18" s="11">
        <f t="shared" si="0"/>
        <v>1</v>
      </c>
      <c r="C18" s="12">
        <f ca="1">(COUNTIF(G18:OFFSET(G18,0,$D$2-1),"P")/$D$2)+(COUNTIF(G18:OFFSET(G18,0,$D$2-1),"X")/$D$2)</f>
        <v>1</v>
      </c>
      <c r="D18" s="13" t="str">
        <f t="shared" ca="1" si="1"/>
        <v>PRESENTE</v>
      </c>
      <c r="E18" s="13"/>
      <c r="F18" s="14" t="s">
        <v>24</v>
      </c>
      <c r="G18" s="15" t="s">
        <v>10</v>
      </c>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AMC18"/>
      <c r="AMD18"/>
      <c r="AME18"/>
      <c r="AMF18"/>
      <c r="AMG18"/>
      <c r="AMH18"/>
      <c r="AMI18"/>
      <c r="AMJ18"/>
    </row>
    <row r="19" spans="1:1024" s="15" customFormat="1" x14ac:dyDescent="0.2">
      <c r="A19" s="11">
        <f ca="1">COUNTIF(G19:OFFSET(G19,0,$D$2-1),"P")+COUNTIF(G19:OFFSET(G19,0,$D$2-1),"X")</f>
        <v>1</v>
      </c>
      <c r="B19" s="11">
        <f t="shared" si="0"/>
        <v>1</v>
      </c>
      <c r="C19" s="12">
        <f ca="1">(COUNTIF(G19:OFFSET(G19,0,$D$2-1),"P")/$D$2)+(COUNTIF(G19:OFFSET(G19,0,$D$2-1),"X")/$D$2)</f>
        <v>1</v>
      </c>
      <c r="D19" s="13" t="str">
        <f t="shared" ca="1" si="1"/>
        <v>PRESENTE</v>
      </c>
      <c r="E19" s="13" t="str">
        <f t="shared" ref="E19:E32" ca="1" si="3">IF($C18&gt;=0.5,"P","F")</f>
        <v>P</v>
      </c>
      <c r="F19" s="17" t="s">
        <v>25</v>
      </c>
      <c r="G19" s="15" t="s">
        <v>10</v>
      </c>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AMC19"/>
      <c r="AMD19"/>
      <c r="AME19"/>
      <c r="AMF19"/>
      <c r="AMG19"/>
      <c r="AMH19"/>
      <c r="AMI19"/>
      <c r="AMJ19"/>
    </row>
    <row r="20" spans="1:1024" s="15" customFormat="1" x14ac:dyDescent="0.2">
      <c r="A20" s="11">
        <f ca="1">COUNTIF(G20:OFFSET(G20,0,$D$2-1),"P")+COUNTIF(G20:OFFSET(G20,0,$D$2-1),"X")</f>
        <v>1</v>
      </c>
      <c r="B20" s="11">
        <f t="shared" si="0"/>
        <v>1</v>
      </c>
      <c r="C20" s="12">
        <f ca="1">(COUNTIF(G20:OFFSET(G20,0,$D$2-1),"P")/$D$2)+(COUNTIF(G20:OFFSET(G20,0,$D$2-1),"X")/$D$2)</f>
        <v>1</v>
      </c>
      <c r="D20" s="13" t="str">
        <f t="shared" ca="1" si="1"/>
        <v>PRESENTE</v>
      </c>
      <c r="E20" s="13" t="str">
        <f t="shared" ca="1" si="3"/>
        <v>P</v>
      </c>
      <c r="F20" s="17" t="s">
        <v>26</v>
      </c>
      <c r="G20" s="15" t="s">
        <v>10</v>
      </c>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AMC20"/>
      <c r="AMD20"/>
      <c r="AME20"/>
      <c r="AMF20"/>
      <c r="AMG20"/>
      <c r="AMH20"/>
      <c r="AMI20"/>
      <c r="AMJ20"/>
    </row>
    <row r="21" spans="1:1024" s="15" customFormat="1" x14ac:dyDescent="0.2">
      <c r="A21" s="11">
        <f ca="1">COUNTIF(G21:OFFSET(G21,0,$D$2-1),"P")+COUNTIF(G21:OFFSET(G21,0,$D$2-1),"X")</f>
        <v>1</v>
      </c>
      <c r="B21" s="11">
        <f t="shared" si="0"/>
        <v>1</v>
      </c>
      <c r="C21" s="12">
        <f ca="1">(COUNTIF(G21:OFFSET(G21,0,$D$2-1),"P")/$D$2)+(COUNTIF(G21:OFFSET(G21,0,$D$2-1),"X")/$D$2)</f>
        <v>1</v>
      </c>
      <c r="D21" s="13" t="str">
        <f t="shared" ca="1" si="1"/>
        <v>PRESENTE</v>
      </c>
      <c r="E21" s="13" t="str">
        <f t="shared" ca="1" si="3"/>
        <v>P</v>
      </c>
      <c r="F21" s="17" t="s">
        <v>27</v>
      </c>
      <c r="G21" s="15" t="s">
        <v>10</v>
      </c>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AMC21"/>
      <c r="AMD21"/>
      <c r="AME21"/>
      <c r="AMF21"/>
      <c r="AMG21"/>
      <c r="AMH21"/>
      <c r="AMI21"/>
      <c r="AMJ21"/>
    </row>
    <row r="22" spans="1:1024" s="15" customFormat="1" x14ac:dyDescent="0.2">
      <c r="A22" s="11">
        <f ca="1">COUNTIF(G22:OFFSET(G22,0,$D$2-1),"P")+COUNTIF(G22:OFFSET(G22,0,$D$2-1),"X")</f>
        <v>1</v>
      </c>
      <c r="B22" s="11">
        <f t="shared" si="0"/>
        <v>1</v>
      </c>
      <c r="C22" s="12">
        <f ca="1">(COUNTIF(G22:OFFSET(G22,0,$D$2-1),"P")/$D$2)+(COUNTIF(G22:OFFSET(G22,0,$D$2-1),"X")/$D$2)</f>
        <v>1</v>
      </c>
      <c r="D22" s="13" t="str">
        <f t="shared" ca="1" si="1"/>
        <v>PRESENTE</v>
      </c>
      <c r="E22" s="13" t="str">
        <f t="shared" ca="1" si="3"/>
        <v>P</v>
      </c>
      <c r="F22" s="17" t="s">
        <v>28</v>
      </c>
      <c r="G22" s="15" t="s">
        <v>10</v>
      </c>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AMC22"/>
      <c r="AMD22"/>
      <c r="AME22"/>
      <c r="AMF22"/>
      <c r="AMG22"/>
      <c r="AMH22"/>
      <c r="AMI22"/>
      <c r="AMJ22"/>
    </row>
    <row r="23" spans="1:1024" s="15" customFormat="1" x14ac:dyDescent="0.2">
      <c r="A23" s="11">
        <f ca="1">COUNTIF(G23:OFFSET(G23,0,$D$2-1),"P")+COUNTIF(G23:OFFSET(G23,0,$D$2-1),"X")</f>
        <v>1</v>
      </c>
      <c r="B23" s="11">
        <f t="shared" si="0"/>
        <v>1</v>
      </c>
      <c r="C23" s="12">
        <f ca="1">(COUNTIF(G23:OFFSET(G23,0,$D$2-1),"P")/$D$2)+(COUNTIF(G23:OFFSET(G23,0,$D$2-1),"X")/$D$2)</f>
        <v>1</v>
      </c>
      <c r="D23" s="13" t="str">
        <f t="shared" ca="1" si="1"/>
        <v>PRESENTE</v>
      </c>
      <c r="E23" s="13" t="str">
        <f t="shared" ca="1" si="3"/>
        <v>P</v>
      </c>
      <c r="F23" s="17" t="s">
        <v>29</v>
      </c>
      <c r="G23" s="15" t="s">
        <v>10</v>
      </c>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AMC23"/>
      <c r="AMD23"/>
      <c r="AME23"/>
      <c r="AMF23"/>
      <c r="AMG23"/>
      <c r="AMH23"/>
      <c r="AMI23"/>
      <c r="AMJ23"/>
    </row>
    <row r="24" spans="1:1024" s="15" customFormat="1" x14ac:dyDescent="0.2">
      <c r="A24" s="11">
        <f ca="1">COUNTIF(G24:OFFSET(G24,0,$D$2-1),"P")+COUNTIF(G24:OFFSET(G24,0,$D$2-1),"X")</f>
        <v>1</v>
      </c>
      <c r="B24" s="11">
        <f t="shared" si="0"/>
        <v>1</v>
      </c>
      <c r="C24" s="12">
        <f ca="1">(COUNTIF(G24:OFFSET(G24,0,$D$2-1),"P")/$D$2)+(COUNTIF(G24:OFFSET(G24,0,$D$2-1),"X")/$D$2)</f>
        <v>1</v>
      </c>
      <c r="D24" s="13" t="str">
        <f t="shared" ca="1" si="1"/>
        <v>PRESENTE</v>
      </c>
      <c r="E24" s="13" t="str">
        <f t="shared" ca="1" si="3"/>
        <v>P</v>
      </c>
      <c r="F24" s="17" t="s">
        <v>30</v>
      </c>
      <c r="G24" s="15" t="s">
        <v>10</v>
      </c>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AMC24"/>
      <c r="AMD24"/>
      <c r="AME24"/>
      <c r="AMF24"/>
      <c r="AMG24"/>
      <c r="AMH24"/>
      <c r="AMI24"/>
      <c r="AMJ24"/>
    </row>
    <row r="25" spans="1:1024" s="15" customFormat="1" x14ac:dyDescent="0.2">
      <c r="A25" s="11">
        <f ca="1">COUNTIF(G25:OFFSET(G25,0,$D$2-1),"P")+COUNTIF(G25:OFFSET(G25,0,$D$2-1),"X")</f>
        <v>1</v>
      </c>
      <c r="B25" s="11">
        <f t="shared" si="0"/>
        <v>1</v>
      </c>
      <c r="C25" s="12">
        <f ca="1">(COUNTIF(G25:OFFSET(G25,0,$D$2-1),"P")/$D$2)+(COUNTIF(G25:OFFSET(G25,0,$D$2-1),"X")/$D$2)</f>
        <v>1</v>
      </c>
      <c r="D25" s="13" t="str">
        <f t="shared" ca="1" si="1"/>
        <v>PRESENTE</v>
      </c>
      <c r="E25" s="13" t="str">
        <f t="shared" ca="1" si="3"/>
        <v>P</v>
      </c>
      <c r="F25" s="17" t="s">
        <v>31</v>
      </c>
      <c r="G25" s="15" t="s">
        <v>10</v>
      </c>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AMC25"/>
      <c r="AMD25"/>
      <c r="AME25"/>
      <c r="AMF25"/>
      <c r="AMG25"/>
      <c r="AMH25"/>
      <c r="AMI25"/>
      <c r="AMJ25"/>
    </row>
    <row r="26" spans="1:1024" s="15" customFormat="1" x14ac:dyDescent="0.2">
      <c r="A26" s="11">
        <f ca="1">COUNTIF(G26:OFFSET(G26,0,$D$2-1),"P")+COUNTIF(G26:OFFSET(G26,0,$D$2-1),"X")</f>
        <v>1</v>
      </c>
      <c r="B26" s="11">
        <f t="shared" si="0"/>
        <v>1</v>
      </c>
      <c r="C26" s="12">
        <f ca="1">(COUNTIF(G26:OFFSET(G26,0,$D$2-1),"P")/$D$2)+(COUNTIF(G26:OFFSET(G26,0,$D$2-1),"X")/$D$2)</f>
        <v>1</v>
      </c>
      <c r="D26" s="13" t="str">
        <f t="shared" ca="1" si="1"/>
        <v>PRESENTE</v>
      </c>
      <c r="E26" s="13" t="str">
        <f t="shared" ca="1" si="3"/>
        <v>P</v>
      </c>
      <c r="F26" s="17" t="s">
        <v>32</v>
      </c>
      <c r="G26" s="15" t="s">
        <v>10</v>
      </c>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AMC26"/>
      <c r="AMD26"/>
      <c r="AME26"/>
      <c r="AMF26"/>
      <c r="AMG26"/>
      <c r="AMH26"/>
      <c r="AMI26"/>
      <c r="AMJ26"/>
    </row>
    <row r="27" spans="1:1024" s="15" customFormat="1" x14ac:dyDescent="0.2">
      <c r="A27" s="11">
        <f ca="1">COUNTIF(G27:OFFSET(G27,0,$D$2-1),"P")+COUNTIF(G27:OFFSET(G27,0,$D$2-1),"X")</f>
        <v>1</v>
      </c>
      <c r="B27" s="11">
        <f t="shared" si="0"/>
        <v>1</v>
      </c>
      <c r="C27" s="12">
        <f ca="1">(COUNTIF(G27:OFFSET(G27,0,$D$2-1),"P")/$D$2)+(COUNTIF(G27:OFFSET(G27,0,$D$2-1),"X")/$D$2)</f>
        <v>1</v>
      </c>
      <c r="D27" s="13" t="str">
        <f t="shared" ca="1" si="1"/>
        <v>PRESENTE</v>
      </c>
      <c r="E27" s="13" t="str">
        <f t="shared" ca="1" si="3"/>
        <v>P</v>
      </c>
      <c r="F27" s="17" t="s">
        <v>33</v>
      </c>
      <c r="G27" s="15" t="s">
        <v>10</v>
      </c>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AMC27"/>
      <c r="AMD27"/>
      <c r="AME27"/>
      <c r="AMF27"/>
      <c r="AMG27"/>
      <c r="AMH27"/>
      <c r="AMI27"/>
      <c r="AMJ27"/>
    </row>
    <row r="28" spans="1:1024" s="15" customFormat="1" x14ac:dyDescent="0.2">
      <c r="A28" s="11">
        <f ca="1">COUNTIF(G28:OFFSET(G28,0,$D$2-1),"P")+COUNTIF(G28:OFFSET(G28,0,$D$2-1),"X")</f>
        <v>1</v>
      </c>
      <c r="B28" s="11">
        <f t="shared" si="0"/>
        <v>1</v>
      </c>
      <c r="C28" s="12">
        <f ca="1">(COUNTIF(G28:OFFSET(G28,0,$D$2-1),"P")/$D$2)+(COUNTIF(G28:OFFSET(G28,0,$D$2-1),"X")/$D$2)</f>
        <v>1</v>
      </c>
      <c r="D28" s="13" t="str">
        <f t="shared" ca="1" si="1"/>
        <v>PRESENTE</v>
      </c>
      <c r="E28" s="13" t="str">
        <f t="shared" ca="1" si="3"/>
        <v>P</v>
      </c>
      <c r="F28" s="17" t="s">
        <v>34</v>
      </c>
      <c r="G28" s="15" t="s">
        <v>10</v>
      </c>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AMC28"/>
      <c r="AMD28"/>
      <c r="AME28"/>
      <c r="AMF28"/>
      <c r="AMG28"/>
      <c r="AMH28"/>
      <c r="AMI28"/>
      <c r="AMJ28"/>
    </row>
    <row r="29" spans="1:1024" s="15" customFormat="1" x14ac:dyDescent="0.2">
      <c r="A29" s="11">
        <f ca="1">COUNTIF(G29:OFFSET(G29,0,$D$2-1),"P")+COUNTIF(G29:OFFSET(G29,0,$D$2-1),"X")</f>
        <v>1</v>
      </c>
      <c r="B29" s="11">
        <f t="shared" si="0"/>
        <v>1</v>
      </c>
      <c r="C29" s="12">
        <f ca="1">(COUNTIF(G29:OFFSET(G29,0,$D$2-1),"P")/$D$2)+(COUNTIF(G29:OFFSET(G29,0,$D$2-1),"X")/$D$2)</f>
        <v>1</v>
      </c>
      <c r="D29" s="13" t="str">
        <f t="shared" ca="1" si="1"/>
        <v>PRESENTE</v>
      </c>
      <c r="E29" s="13" t="str">
        <f t="shared" ca="1" si="3"/>
        <v>P</v>
      </c>
      <c r="F29" s="17" t="s">
        <v>35</v>
      </c>
      <c r="G29" s="15" t="s">
        <v>10</v>
      </c>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AMC29"/>
      <c r="AMD29"/>
      <c r="AME29"/>
      <c r="AMF29"/>
      <c r="AMG29"/>
      <c r="AMH29"/>
      <c r="AMI29"/>
      <c r="AMJ29"/>
    </row>
    <row r="30" spans="1:1024" s="15" customFormat="1" x14ac:dyDescent="0.2">
      <c r="A30" s="11">
        <f ca="1">COUNTIF(G30:OFFSET(G30,0,$D$2-1),"P")+COUNTIF(G30:OFFSET(G30,0,$D$2-1),"X")</f>
        <v>1</v>
      </c>
      <c r="B30" s="11">
        <f t="shared" si="0"/>
        <v>1</v>
      </c>
      <c r="C30" s="12">
        <f ca="1">(COUNTIF(G30:OFFSET(G30,0,$D$2-1),"P")/$D$2)+(COUNTIF(G30:OFFSET(G30,0,$D$2-1),"X")/$D$2)</f>
        <v>1</v>
      </c>
      <c r="D30" s="13" t="str">
        <f t="shared" ca="1" si="1"/>
        <v>PRESENTE</v>
      </c>
      <c r="E30" s="13" t="str">
        <f t="shared" ca="1" si="3"/>
        <v>P</v>
      </c>
      <c r="F30" s="17" t="s">
        <v>36</v>
      </c>
      <c r="G30" s="15" t="s">
        <v>10</v>
      </c>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AMC30"/>
      <c r="AMD30"/>
      <c r="AME30"/>
      <c r="AMF30"/>
      <c r="AMG30"/>
      <c r="AMH30"/>
      <c r="AMI30"/>
      <c r="AMJ30"/>
    </row>
    <row r="31" spans="1:1024" s="15" customFormat="1" x14ac:dyDescent="0.2">
      <c r="A31" s="11">
        <f ca="1">COUNTIF(G31:OFFSET(G31,0,$D$2-1),"P")+COUNTIF(G31:OFFSET(G31,0,$D$2-1),"X")</f>
        <v>1</v>
      </c>
      <c r="B31" s="11">
        <f t="shared" si="0"/>
        <v>1</v>
      </c>
      <c r="C31" s="12">
        <f ca="1">(COUNTIF(G31:OFFSET(G31,0,$D$2-1),"P")/$D$2)+(COUNTIF(G31:OFFSET(G31,0,$D$2-1),"X")/$D$2)</f>
        <v>1</v>
      </c>
      <c r="D31" s="13" t="str">
        <f t="shared" ca="1" si="1"/>
        <v>PRESENTE</v>
      </c>
      <c r="E31" s="13" t="str">
        <f t="shared" ca="1" si="3"/>
        <v>P</v>
      </c>
      <c r="F31" s="17" t="s">
        <v>37</v>
      </c>
      <c r="G31" s="15" t="s">
        <v>10</v>
      </c>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AMC31"/>
      <c r="AMD31"/>
      <c r="AME31"/>
      <c r="AMF31"/>
      <c r="AMG31"/>
      <c r="AMH31"/>
      <c r="AMI31"/>
      <c r="AMJ31"/>
    </row>
    <row r="32" spans="1:1024" s="15" customFormat="1" x14ac:dyDescent="0.2">
      <c r="A32" s="11">
        <f ca="1">COUNTIF(G32:OFFSET(G32,0,$D$2-1),"P")+COUNTIF(G32:OFFSET(G32,0,$D$2-1),"X")</f>
        <v>1</v>
      </c>
      <c r="B32" s="11">
        <f t="shared" si="0"/>
        <v>1</v>
      </c>
      <c r="C32" s="12">
        <f ca="1">(COUNTIF(G32:OFFSET(G32,0,$D$2-1),"P")/$D$2)+(COUNTIF(G32:OFFSET(G32,0,$D$2-1),"X")/$D$2)</f>
        <v>1</v>
      </c>
      <c r="D32" s="13" t="str">
        <f t="shared" ca="1" si="1"/>
        <v>PRESENTE</v>
      </c>
      <c r="E32" s="13" t="str">
        <f t="shared" ca="1" si="3"/>
        <v>P</v>
      </c>
      <c r="F32" s="17" t="s">
        <v>38</v>
      </c>
      <c r="G32" s="15" t="s">
        <v>10</v>
      </c>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AMC32"/>
      <c r="AMD32"/>
      <c r="AME32"/>
      <c r="AMF32"/>
      <c r="AMG32"/>
      <c r="AMH32"/>
      <c r="AMI32"/>
      <c r="AMJ32"/>
    </row>
    <row r="33" spans="1:1024" s="15" customFormat="1" ht="15.95" customHeight="1" x14ac:dyDescent="0.2">
      <c r="A33" s="11">
        <f ca="1">COUNTIF(G33:OFFSET(G33,0,$D$2-1),"P")+COUNTIF(G33:OFFSET(G33,0,$D$2-1),"X")</f>
        <v>1</v>
      </c>
      <c r="B33" s="11">
        <f t="shared" si="0"/>
        <v>1</v>
      </c>
      <c r="C33" s="12">
        <f ca="1">(COUNTIF(G33:OFFSET(G33,0,$D$2-1),"P")/$D$2)+(COUNTIF(G33:OFFSET(G33,0,$D$2-1),"X")/$D$2)</f>
        <v>1</v>
      </c>
      <c r="D33" s="13" t="str">
        <f t="shared" ca="1" si="1"/>
        <v>PRESENTE</v>
      </c>
      <c r="E33" s="13" t="e">
        <f>IF(#REF!&gt;=0.5,"P","F")</f>
        <v>#REF!</v>
      </c>
      <c r="F33" s="17" t="s">
        <v>39</v>
      </c>
      <c r="G33" s="15" t="s">
        <v>10</v>
      </c>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AMC33"/>
      <c r="AMD33"/>
      <c r="AME33"/>
      <c r="AMF33"/>
      <c r="AMG33"/>
      <c r="AMH33"/>
      <c r="AMI33"/>
      <c r="AMJ33"/>
    </row>
    <row r="34" spans="1:1024" s="15" customFormat="1" ht="15.95" customHeight="1" x14ac:dyDescent="0.2">
      <c r="A34" s="11">
        <f ca="1">COUNTIF(G34:OFFSET(G34,0,$D$2-1),"P")+COUNTIF(G34:OFFSET(G34,0,$D$2-1),"X")</f>
        <v>1</v>
      </c>
      <c r="B34" s="11">
        <f t="shared" si="0"/>
        <v>1</v>
      </c>
      <c r="C34" s="12">
        <f ca="1">(COUNTIF(G34:OFFSET(G34,0,$D$2-1),"P")/$D$2)+(COUNTIF(G34:OFFSET(G34,0,$D$2-1),"X")/$D$2)</f>
        <v>1</v>
      </c>
      <c r="D34" s="13" t="str">
        <f t="shared" ca="1" si="1"/>
        <v>PRESENTE</v>
      </c>
      <c r="E34" s="13" t="str">
        <f ca="1">IF($C33&gt;=0.5,"P","F")</f>
        <v>P</v>
      </c>
      <c r="F34" s="17" t="s">
        <v>40</v>
      </c>
      <c r="G34" s="15" t="s">
        <v>10</v>
      </c>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AMC34"/>
      <c r="AMD34"/>
      <c r="AME34"/>
      <c r="AMF34"/>
      <c r="AMG34"/>
      <c r="AMH34"/>
      <c r="AMI34"/>
      <c r="AMJ34"/>
    </row>
    <row r="35" spans="1:1024" s="15" customFormat="1" ht="15.95" customHeight="1" x14ac:dyDescent="0.2">
      <c r="A35" s="11">
        <f ca="1">COUNTIF(G35:OFFSET(G35,0,$D$2-1),"P")+COUNTIF(G35:OFFSET(G35,0,$D$2-1),"X")</f>
        <v>1</v>
      </c>
      <c r="B35" s="11">
        <f t="shared" si="0"/>
        <v>1</v>
      </c>
      <c r="C35" s="12">
        <f ca="1">(COUNTIF(G35:OFFSET(G35,0,$D$2-1),"P")/$D$2)+(COUNTIF(G35:OFFSET(G35,0,$D$2-1),"X")/$D$2)</f>
        <v>1</v>
      </c>
      <c r="D35" s="13" t="str">
        <f t="shared" ca="1" si="1"/>
        <v>PRESENTE</v>
      </c>
      <c r="E35" s="13" t="str">
        <f ca="1">IF($C34&gt;=0.5,"P","F")</f>
        <v>P</v>
      </c>
      <c r="F35" s="17" t="s">
        <v>41</v>
      </c>
      <c r="G35" s="15" t="s">
        <v>10</v>
      </c>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AMC35"/>
      <c r="AMD35"/>
      <c r="AME35"/>
      <c r="AMF35"/>
      <c r="AMG35"/>
      <c r="AMH35"/>
      <c r="AMI35"/>
      <c r="AMJ35"/>
    </row>
    <row r="36" spans="1:1024" s="15" customFormat="1" ht="15.95" customHeight="1" x14ac:dyDescent="0.2">
      <c r="A36" s="11">
        <f ca="1">COUNTIF(G36:OFFSET(G36,0,$D$2-1),"P")+COUNTIF(G36:OFFSET(G36,0,$D$2-1),"X")</f>
        <v>1</v>
      </c>
      <c r="B36" s="11">
        <f t="shared" si="0"/>
        <v>1</v>
      </c>
      <c r="C36" s="12">
        <f ca="1">(COUNTIF(G36:OFFSET(G36,0,$D$2-1),"P")/$D$2)+(COUNTIF(G36:OFFSET(G36,0,$D$2-1),"X")/$D$2)</f>
        <v>1</v>
      </c>
      <c r="D36" s="13" t="str">
        <f t="shared" ca="1" si="1"/>
        <v>PRESENTE</v>
      </c>
      <c r="E36" s="13" t="str">
        <f ca="1">IF($C35&gt;=0.5,"P","F")</f>
        <v>P</v>
      </c>
      <c r="F36" s="17" t="s">
        <v>42</v>
      </c>
      <c r="G36" s="15" t="s">
        <v>10</v>
      </c>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AMC36"/>
      <c r="AMD36"/>
      <c r="AME36"/>
      <c r="AMF36"/>
      <c r="AMG36"/>
      <c r="AMH36"/>
      <c r="AMI36"/>
      <c r="AMJ36"/>
    </row>
    <row r="37" spans="1:1024" s="15" customFormat="1" ht="15.95" customHeight="1" x14ac:dyDescent="0.2">
      <c r="A37" s="11">
        <f ca="1">COUNTIF(G37:OFFSET(G37,0,$D$2-1),"P")+COUNTIF(G37:OFFSET(G37,0,$D$2-1),"X")</f>
        <v>1</v>
      </c>
      <c r="B37" s="11">
        <f t="shared" si="0"/>
        <v>1</v>
      </c>
      <c r="C37" s="12">
        <f ca="1">(COUNTIF(G37:OFFSET(G37,0,$D$2-1),"P")/$D$2)+(COUNTIF(G37:OFFSET(G37,0,$D$2-1),"X")/$D$2)</f>
        <v>1</v>
      </c>
      <c r="D37" s="13" t="str">
        <f t="shared" ca="1" si="1"/>
        <v>PRESENTE</v>
      </c>
      <c r="E37" s="13"/>
      <c r="F37" s="17" t="s">
        <v>43</v>
      </c>
      <c r="G37" s="15" t="s">
        <v>10</v>
      </c>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AMC37"/>
      <c r="AMD37"/>
      <c r="AME37"/>
      <c r="AMF37"/>
      <c r="AMG37"/>
      <c r="AMH37"/>
      <c r="AMI37"/>
      <c r="AMJ37"/>
    </row>
    <row r="38" spans="1:1024" s="15" customFormat="1" ht="15.95" customHeight="1" x14ac:dyDescent="0.2">
      <c r="A38" s="11">
        <f ca="1">COUNTIF(G38:OFFSET(G38,0,$D$2-1),"P")+COUNTIF(G38:OFFSET(G38,0,$D$2-1),"X")</f>
        <v>1</v>
      </c>
      <c r="B38" s="11">
        <f t="shared" si="0"/>
        <v>1</v>
      </c>
      <c r="C38" s="12">
        <f ca="1">(COUNTIF(G38:OFFSET(G38,0,$D$2-1),"P")/$D$2)+(COUNTIF(G38:OFFSET(G38,0,$D$2-1),"X")/$D$2)</f>
        <v>1</v>
      </c>
      <c r="D38" s="13" t="str">
        <f t="shared" ca="1" si="1"/>
        <v>PRESENTE</v>
      </c>
      <c r="E38" s="13" t="str">
        <f ca="1">IF($C36&gt;=0.5,"P","F")</f>
        <v>P</v>
      </c>
      <c r="F38" s="17" t="s">
        <v>44</v>
      </c>
      <c r="G38" s="15" t="s">
        <v>10</v>
      </c>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AMC38"/>
      <c r="AMD38"/>
      <c r="AME38"/>
      <c r="AMF38"/>
      <c r="AMG38"/>
      <c r="AMH38"/>
      <c r="AMI38"/>
      <c r="AMJ38"/>
    </row>
    <row r="39" spans="1:1024" s="15" customFormat="1" ht="15.95" customHeight="1" x14ac:dyDescent="0.2">
      <c r="A39" s="11">
        <f ca="1">COUNTIF(G39:OFFSET(G39,0,$D$2-1),"P")+COUNTIF(G39:OFFSET(G39,0,$D$2-1),"X")</f>
        <v>1</v>
      </c>
      <c r="B39" s="11">
        <f t="shared" si="0"/>
        <v>1</v>
      </c>
      <c r="C39" s="12">
        <f ca="1">(COUNTIF(G39:OFFSET(G39,0,$D$2-1),"P")/$D$2)+(COUNTIF(G39:OFFSET(G39,0,$D$2-1),"X")/$D$2)</f>
        <v>1</v>
      </c>
      <c r="D39" s="13" t="str">
        <f t="shared" ca="1" si="1"/>
        <v>PRESENTE</v>
      </c>
      <c r="E39" s="13" t="str">
        <f ca="1">IF($C38&gt;=0.5,"P","F")</f>
        <v>P</v>
      </c>
      <c r="F39" s="17" t="s">
        <v>45</v>
      </c>
      <c r="G39" s="15" t="s">
        <v>10</v>
      </c>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AMC39"/>
      <c r="AMD39"/>
      <c r="AME39"/>
      <c r="AMF39"/>
      <c r="AMG39"/>
      <c r="AMH39"/>
      <c r="AMI39"/>
      <c r="AMJ39"/>
    </row>
    <row r="40" spans="1:1024" s="15" customFormat="1" ht="15.95" customHeight="1" x14ac:dyDescent="0.2">
      <c r="A40" s="11">
        <f ca="1">COUNTIF(G40:OFFSET(G40,0,$D$2-1),"P")+COUNTIF(G40:OFFSET(G40,0,$D$2-1),"X")</f>
        <v>1</v>
      </c>
      <c r="B40" s="11">
        <f t="shared" si="0"/>
        <v>1</v>
      </c>
      <c r="C40" s="12">
        <f ca="1">(COUNTIF(G40:OFFSET(G40,0,$D$2-1),"P")/$D$2)+(COUNTIF(G40:OFFSET(G40,0,$D$2-1),"X")/$D$2)</f>
        <v>1</v>
      </c>
      <c r="D40" s="13" t="str">
        <f t="shared" ca="1" si="1"/>
        <v>PRESENTE</v>
      </c>
      <c r="E40" s="13" t="str">
        <f ca="1">IF($C39&gt;=0.5,"P","F")</f>
        <v>P</v>
      </c>
      <c r="F40" s="17" t="s">
        <v>46</v>
      </c>
      <c r="G40" s="15" t="s">
        <v>10</v>
      </c>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AMC40"/>
      <c r="AMD40"/>
      <c r="AME40"/>
      <c r="AMF40"/>
      <c r="AMG40"/>
      <c r="AMH40"/>
      <c r="AMI40"/>
      <c r="AMJ40"/>
    </row>
    <row r="41" spans="1:1024" s="15" customFormat="1" ht="15.95" customHeight="1" x14ac:dyDescent="0.2">
      <c r="A41" s="11">
        <f ca="1">COUNTIF(G41:OFFSET(G41,0,$D$2-1),"P")+COUNTIF(G41:OFFSET(G41,0,$D$2-1),"X")</f>
        <v>1</v>
      </c>
      <c r="B41" s="11">
        <f t="shared" si="0"/>
        <v>1</v>
      </c>
      <c r="C41" s="12">
        <f ca="1">(COUNTIF(G41:OFFSET(G41,0,$D$2-1),"P")/$D$2)+(COUNTIF(G41:OFFSET(G41,0,$D$2-1),"X")/$D$2)</f>
        <v>1</v>
      </c>
      <c r="D41" s="13" t="str">
        <f t="shared" ca="1" si="1"/>
        <v>PRESENTE</v>
      </c>
      <c r="E41" s="13" t="str">
        <f ca="1">IF($C41&gt;=0.5,"P","F")</f>
        <v>P</v>
      </c>
      <c r="F41" s="17" t="s">
        <v>47</v>
      </c>
      <c r="G41" s="15" t="s">
        <v>10</v>
      </c>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AMC41"/>
      <c r="AMD41"/>
      <c r="AME41"/>
      <c r="AMF41"/>
      <c r="AMG41"/>
      <c r="AMH41"/>
      <c r="AMI41"/>
      <c r="AMJ41"/>
    </row>
    <row r="42" spans="1:1024" s="15" customFormat="1" ht="15.95" customHeight="1" x14ac:dyDescent="0.2">
      <c r="A42" s="11">
        <f ca="1">COUNTIF(G42:OFFSET(G42,0,$D$2-1),"P")+COUNTIF(G42:OFFSET(G42,0,$D$2-1),"X")</f>
        <v>1</v>
      </c>
      <c r="B42" s="11">
        <f t="shared" si="0"/>
        <v>1</v>
      </c>
      <c r="C42" s="12">
        <f ca="1">(COUNTIF(G42:OFFSET(G42,0,$D$2-1),"P")/$D$2)+(COUNTIF(G42:OFFSET(G42,0,$D$2-1),"X")/$D$2)</f>
        <v>1</v>
      </c>
      <c r="D42" s="13" t="str">
        <f t="shared" ca="1" si="1"/>
        <v>PRESENTE</v>
      </c>
      <c r="E42" s="13" t="str">
        <f ca="1">IF($C42&gt;=0.5,"P","F")</f>
        <v>P</v>
      </c>
      <c r="F42" s="17" t="s">
        <v>48</v>
      </c>
      <c r="G42" s="15" t="s">
        <v>10</v>
      </c>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AMC42"/>
      <c r="AMD42"/>
      <c r="AME42"/>
      <c r="AMF42"/>
      <c r="AMG42"/>
      <c r="AMH42"/>
      <c r="AMI42"/>
      <c r="AMJ42"/>
    </row>
    <row r="43" spans="1:1024" s="15" customFormat="1" ht="15.95" customHeight="1" x14ac:dyDescent="0.2">
      <c r="A43" s="11">
        <f ca="1">COUNTIF(G43:OFFSET(G43,0,$D$2-1),"P")+COUNTIF(G43:OFFSET(G43,0,$D$2-1),"X")</f>
        <v>1</v>
      </c>
      <c r="B43" s="11">
        <f t="shared" si="0"/>
        <v>1</v>
      </c>
      <c r="C43" s="12">
        <f ca="1">(COUNTIF(G43:OFFSET(G43,0,$D$2-1),"P")/$D$2)+(COUNTIF(G43:OFFSET(G43,0,$D$2-1),"X")/$D$2)</f>
        <v>1</v>
      </c>
      <c r="D43" s="13" t="str">
        <f t="shared" ca="1" si="1"/>
        <v>PRESENTE</v>
      </c>
      <c r="E43" s="13" t="str">
        <f ca="1">IF($C43&gt;=0.5,"P","F")</f>
        <v>P</v>
      </c>
      <c r="F43" s="17" t="s">
        <v>49</v>
      </c>
      <c r="G43" s="15" t="s">
        <v>10</v>
      </c>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AMC43"/>
      <c r="AMD43"/>
      <c r="AME43"/>
      <c r="AMF43"/>
      <c r="AMG43"/>
      <c r="AMH43"/>
      <c r="AMI43"/>
      <c r="AMJ43"/>
    </row>
    <row r="44" spans="1:1024" s="15" customFormat="1" ht="15.95" customHeight="1" x14ac:dyDescent="0.2">
      <c r="A44" s="11">
        <f ca="1">COUNTIF(G44:OFFSET(G44,0,$D$2-1),"P")+COUNTIF(G44:OFFSET(G44,0,$D$2-1),"X")</f>
        <v>1</v>
      </c>
      <c r="B44" s="11">
        <f t="shared" si="0"/>
        <v>1</v>
      </c>
      <c r="C44" s="12">
        <f ca="1">(COUNTIF(G44:OFFSET(G44,0,$D$2-1),"P")/$D$2)+(COUNTIF(G44:OFFSET(G44,0,$D$2-1),"X")/$D$2)</f>
        <v>1</v>
      </c>
      <c r="D44" s="13" t="str">
        <f t="shared" ca="1" si="1"/>
        <v>PRESENTE</v>
      </c>
      <c r="E44" s="13" t="str">
        <f ca="1">IF($C44&gt;=0.5,"P","F")</f>
        <v>P</v>
      </c>
      <c r="F44" s="17" t="s">
        <v>50</v>
      </c>
      <c r="G44" s="15" t="s">
        <v>10</v>
      </c>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AMC44"/>
      <c r="AMD44"/>
      <c r="AME44"/>
      <c r="AMF44"/>
      <c r="AMG44"/>
      <c r="AMH44"/>
      <c r="AMI44"/>
      <c r="AMJ44"/>
    </row>
    <row r="45" spans="1:1024" s="23" customFormat="1" ht="21" x14ac:dyDescent="0.35">
      <c r="A45" s="18"/>
      <c r="B45" s="18"/>
      <c r="C45" s="19"/>
      <c r="D45" s="18"/>
      <c r="E45" s="20"/>
      <c r="F45" s="21" t="s">
        <v>51</v>
      </c>
      <c r="G45" s="22">
        <f>COUNTIF(G4:G44,"P")+COUNTIF(G4:G44,"X")</f>
        <v>41</v>
      </c>
      <c r="R45" s="22">
        <f t="shared" ref="R45:BH45" si="4">COUNTIF(R4:R44,"P")+COUNTIF(R4:R44,"X")</f>
        <v>0</v>
      </c>
      <c r="S45" s="22">
        <f t="shared" si="4"/>
        <v>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si="4"/>
        <v>0</v>
      </c>
      <c r="AN45" s="22">
        <f t="shared" si="4"/>
        <v>0</v>
      </c>
      <c r="AO45" s="22">
        <f t="shared" si="4"/>
        <v>0</v>
      </c>
      <c r="AP45" s="22">
        <f t="shared" si="4"/>
        <v>0</v>
      </c>
      <c r="AQ45" s="22">
        <f t="shared" si="4"/>
        <v>0</v>
      </c>
      <c r="AR45" s="22">
        <f t="shared" si="4"/>
        <v>0</v>
      </c>
      <c r="AS45" s="22">
        <f t="shared" si="4"/>
        <v>0</v>
      </c>
      <c r="AT45" s="22">
        <f t="shared" si="4"/>
        <v>0</v>
      </c>
      <c r="AU45" s="22">
        <f t="shared" si="4"/>
        <v>0</v>
      </c>
      <c r="AV45" s="22">
        <f t="shared" si="4"/>
        <v>0</v>
      </c>
      <c r="AW45" s="22">
        <f t="shared" si="4"/>
        <v>0</v>
      </c>
      <c r="AX45" s="22">
        <f t="shared" si="4"/>
        <v>0</v>
      </c>
      <c r="AY45" s="22">
        <f t="shared" si="4"/>
        <v>0</v>
      </c>
      <c r="AZ45" s="22">
        <f t="shared" si="4"/>
        <v>0</v>
      </c>
      <c r="BA45" s="22">
        <f t="shared" si="4"/>
        <v>0</v>
      </c>
      <c r="BB45" s="22">
        <f t="shared" si="4"/>
        <v>0</v>
      </c>
      <c r="BC45" s="22">
        <f t="shared" si="4"/>
        <v>0</v>
      </c>
      <c r="BD45" s="22">
        <f t="shared" si="4"/>
        <v>0</v>
      </c>
      <c r="BE45" s="22">
        <f t="shared" si="4"/>
        <v>0</v>
      </c>
      <c r="BF45" s="22">
        <f t="shared" si="4"/>
        <v>0</v>
      </c>
      <c r="BG45" s="22">
        <f t="shared" si="4"/>
        <v>0</v>
      </c>
      <c r="BH45" s="22">
        <f t="shared" si="4"/>
        <v>0</v>
      </c>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AMC45"/>
      <c r="AMD45"/>
      <c r="AME45"/>
      <c r="AMF45"/>
      <c r="AMG45"/>
      <c r="AMH45"/>
      <c r="AMI45"/>
      <c r="AMJ45"/>
    </row>
    <row r="46" spans="1:1024" ht="15" x14ac:dyDescent="0.25">
      <c r="D46" s="7"/>
      <c r="E46" s="7"/>
      <c r="F46" s="7"/>
    </row>
    <row r="47" spans="1:1024" ht="15" x14ac:dyDescent="0.25">
      <c r="D47" s="7"/>
      <c r="E47" s="7"/>
      <c r="F47" s="7" t="s">
        <v>52</v>
      </c>
    </row>
    <row r="48" spans="1:1024" ht="15" x14ac:dyDescent="0.25">
      <c r="D48" s="24" t="s">
        <v>10</v>
      </c>
      <c r="E48" s="24"/>
      <c r="F48" s="25" t="s">
        <v>53</v>
      </c>
    </row>
    <row r="49" spans="1:17" ht="15" x14ac:dyDescent="0.25">
      <c r="D49" s="24" t="s">
        <v>54</v>
      </c>
      <c r="E49" s="24"/>
      <c r="F49" s="25" t="s">
        <v>55</v>
      </c>
    </row>
    <row r="50" spans="1:17" ht="15" x14ac:dyDescent="0.25">
      <c r="D50" s="24" t="s">
        <v>56</v>
      </c>
      <c r="E50" s="24"/>
      <c r="F50" s="25" t="s">
        <v>57</v>
      </c>
    </row>
    <row r="51" spans="1:17" ht="15" x14ac:dyDescent="0.25">
      <c r="D51" s="24" t="s">
        <v>58</v>
      </c>
      <c r="E51" s="24"/>
      <c r="F51" s="25" t="s">
        <v>59</v>
      </c>
    </row>
    <row r="52" spans="1:17" ht="15" x14ac:dyDescent="0.25">
      <c r="D52" s="24" t="s">
        <v>60</v>
      </c>
      <c r="E52" s="24"/>
      <c r="F52" s="25" t="s">
        <v>61</v>
      </c>
    </row>
    <row r="53" spans="1:17" ht="15" x14ac:dyDescent="0.25">
      <c r="D53" s="24" t="s">
        <v>62</v>
      </c>
      <c r="E53" s="24"/>
      <c r="F53" s="7" t="s">
        <v>63</v>
      </c>
    </row>
    <row r="54" spans="1:17" ht="15" x14ac:dyDescent="0.25">
      <c r="D54" s="7"/>
      <c r="E54" s="7"/>
      <c r="F54" s="7"/>
    </row>
    <row r="55" spans="1:17" ht="24" customHeight="1" x14ac:dyDescent="0.2">
      <c r="A55" s="27" t="s">
        <v>64</v>
      </c>
      <c r="B55" s="27"/>
      <c r="C55" s="27"/>
      <c r="D55" s="27"/>
      <c r="E55" s="27"/>
      <c r="F55" s="27"/>
      <c r="G55" s="27"/>
      <c r="H55" s="26"/>
      <c r="I55" s="26"/>
      <c r="J55" s="26"/>
      <c r="K55" s="26"/>
      <c r="L55" s="26"/>
      <c r="M55" s="26"/>
      <c r="N55" s="26"/>
      <c r="O55" s="26"/>
      <c r="P55" s="26"/>
      <c r="Q55" s="26"/>
    </row>
    <row r="57" spans="1:17" ht="24" customHeight="1" x14ac:dyDescent="0.2">
      <c r="A57" s="27" t="s">
        <v>65</v>
      </c>
      <c r="B57" s="27"/>
      <c r="C57" s="27"/>
      <c r="D57" s="27"/>
      <c r="E57" s="27"/>
      <c r="F57" s="27"/>
      <c r="G57" s="27"/>
      <c r="H57" s="26"/>
      <c r="I57" s="26"/>
      <c r="J57" s="26"/>
      <c r="K57" s="26"/>
      <c r="L57" s="26"/>
      <c r="M57" s="26"/>
      <c r="N57" s="26"/>
      <c r="O57" s="26"/>
      <c r="P57" s="26"/>
      <c r="Q57" s="26"/>
    </row>
    <row r="58" spans="1:17" ht="15" x14ac:dyDescent="0.25">
      <c r="D58" s="7"/>
      <c r="E58" s="7"/>
      <c r="F58" s="7"/>
    </row>
    <row r="59" spans="1:17" ht="15" x14ac:dyDescent="0.25">
      <c r="D59" s="7"/>
      <c r="E59" s="7"/>
      <c r="F59" s="7"/>
    </row>
    <row r="60" spans="1:17" ht="15" x14ac:dyDescent="0.25">
      <c r="D60" s="7"/>
      <c r="E60" s="7"/>
      <c r="F60" s="7"/>
    </row>
    <row r="61" spans="1:17" ht="15" x14ac:dyDescent="0.25">
      <c r="D61" s="7"/>
      <c r="E61" s="7"/>
      <c r="F61" s="7"/>
    </row>
    <row r="62" spans="1:17" ht="15" x14ac:dyDescent="0.25">
      <c r="D62" s="7"/>
      <c r="E62" s="7"/>
      <c r="F62" s="7"/>
    </row>
    <row r="63" spans="1:17" ht="15" x14ac:dyDescent="0.25">
      <c r="D63" s="7"/>
      <c r="E63" s="7"/>
      <c r="F63" s="7"/>
    </row>
    <row r="64" spans="1:17"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BJ3:IN3 R45:IN45 A1:C3 A4:E44 H46:IN65536 H1:IN2">
    <cfRule type="cellIs" dxfId="17" priority="2" operator="equal">
      <formula>"X"</formula>
    </cfRule>
    <cfRule type="cellIs" dxfId="16" priority="3" operator="equal">
      <formula>"F"</formula>
    </cfRule>
    <cfRule type="cellIs" dxfId="15" priority="4" operator="equal">
      <formula>"P"</formula>
    </cfRule>
  </conditionalFormatting>
  <conditionalFormatting sqref="BJ4:IN44 H45:Q45">
    <cfRule type="cellIs" dxfId="14" priority="5" operator="equal">
      <formula>"X"</formula>
    </cfRule>
    <cfRule type="cellIs" dxfId="13" priority="6" operator="equal">
      <formula>"F"</formula>
    </cfRule>
    <cfRule type="cellIs" dxfId="12" priority="7" operator="equal">
      <formula>"P"</formula>
    </cfRule>
  </conditionalFormatting>
  <conditionalFormatting sqref="R3:BI44">
    <cfRule type="cellIs" dxfId="11" priority="8" operator="equal">
      <formula>"X"</formula>
    </cfRule>
    <cfRule type="cellIs" dxfId="10" priority="9" operator="equal">
      <formula>"F"</formula>
    </cfRule>
    <cfRule type="cellIs" dxfId="9" priority="10" operator="equal">
      <formula>"P"</formula>
    </cfRule>
  </conditionalFormatting>
  <conditionalFormatting sqref="G1:G3 G45:G65536">
    <cfRule type="cellIs" dxfId="8" priority="11" operator="equal">
      <formula>"X"</formula>
    </cfRule>
    <cfRule type="cellIs" dxfId="7" priority="12" operator="equal">
      <formula>"F"</formula>
    </cfRule>
    <cfRule type="cellIs" dxfId="6" priority="13" operator="equal">
      <formula>"P"</formula>
    </cfRule>
  </conditionalFormatting>
  <conditionalFormatting sqref="G4:G44">
    <cfRule type="cellIs" dxfId="5" priority="14" operator="equal">
      <formula>"X"</formula>
    </cfRule>
    <cfRule type="cellIs" dxfId="4" priority="15" operator="equal">
      <formula>"F"</formula>
    </cfRule>
    <cfRule type="cellIs" dxfId="3" priority="16" operator="equal">
      <formula>"P"</formula>
    </cfRule>
  </conditionalFormatting>
  <conditionalFormatting sqref="H4:Q44">
    <cfRule type="cellIs" dxfId="2" priority="17" operator="equal">
      <formula>"X"</formula>
    </cfRule>
    <cfRule type="cellIs" dxfId="1" priority="18" operator="equal">
      <formula>"F"</formula>
    </cfRule>
    <cfRule type="cellIs" dxfId="0" priority="19" operator="equal">
      <formula>"P"</formula>
    </cfRule>
  </conditionalFormatting>
  <dataValidations count="2">
    <dataValidation type="list" allowBlank="1" showErrorMessage="1" sqref="G4:Q44" xr:uid="{00000000-0002-0000-0000-000000000000}">
      <formula1>$D$48:$D$53</formula1>
      <formula2>0</formula2>
    </dataValidation>
    <dataValidation type="list" allowBlank="1" showErrorMessage="1" sqref="R4:FD44 FE5:IN44" xr:uid="{00000000-0002-0000-0000-000002000000}">
      <formula1>#REF!</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01-09-2023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2023-09-06T21:10:59Z</dcterms:modified>
  <dc:language>pt-BR</dc:language>
</cp:coreProperties>
</file>